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" yWindow="4400" windowWidth="19240" windowHeight="4430"/>
  </bookViews>
  <sheets>
    <sheet name="Budget 2020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/>
  <c r="D27"/>
  <c r="D35" s="1"/>
  <c r="D44" s="1"/>
  <c r="C43" l="1"/>
  <c r="C44" s="1"/>
</calcChain>
</file>

<file path=xl/sharedStrings.xml><?xml version="1.0" encoding="utf-8"?>
<sst xmlns="http://schemas.openxmlformats.org/spreadsheetml/2006/main" count="56" uniqueCount="48">
  <si>
    <t>INTITULE DU PROJET :</t>
  </si>
  <si>
    <t>PORTEUR.SE DU PROJET :</t>
  </si>
  <si>
    <t>ANNEE :</t>
  </si>
  <si>
    <t>Dépenses éligibles</t>
  </si>
  <si>
    <t>Montant de l'aide demandée à ArTeC</t>
  </si>
  <si>
    <t>Co-financements</t>
  </si>
  <si>
    <t>Explication et justification de l'aide demandée</t>
  </si>
  <si>
    <t>FONCTIONNEMENT</t>
  </si>
  <si>
    <t>TOTAL</t>
  </si>
  <si>
    <t>Aide</t>
  </si>
  <si>
    <t>EQUIPEMENT</t>
  </si>
  <si>
    <t>Toutes vos demandes d'achat de matériel supérieur à 350 €</t>
  </si>
  <si>
    <t>Sous-total Fonctionnement</t>
  </si>
  <si>
    <t>Sous-total Equipement</t>
  </si>
  <si>
    <t>PERSONNEL</t>
  </si>
  <si>
    <t>Sous-total Personnel</t>
  </si>
  <si>
    <t>1) Journée d'Etude</t>
  </si>
  <si>
    <t>ArTeC</t>
  </si>
  <si>
    <t>CEMTI</t>
  </si>
  <si>
    <t>CHEC Clermont</t>
  </si>
  <si>
    <t>Collectif Maison Persane</t>
  </si>
  <si>
    <t>MGI</t>
  </si>
  <si>
    <t>CAC Couronneries</t>
  </si>
  <si>
    <t>MC Sophie Jehel, Laboratoire CEMTI, Université Paris 8</t>
  </si>
  <si>
    <t>Intervention L. Bonnet Auteure, auteure-dramaturge</t>
  </si>
  <si>
    <t>4) Deux Résidences "Théâtre-amateur" CyberOmbre avec des élèves</t>
  </si>
  <si>
    <t>5) Amélioration et maintenance site collaboratif cyberombre.org</t>
  </si>
  <si>
    <t>2) Recherche sur la méthodologie enquête sociale =&gt; dramaturgie</t>
  </si>
  <si>
    <t>Le théâtre dans les cavernes du numérique, année 2</t>
  </si>
  <si>
    <t>Ingénieur de recherche Fardin Mortazavi artiste-doctorant</t>
  </si>
  <si>
    <t>Valorisation et communication des connaissances, groupe de travail et réseautage</t>
  </si>
  <si>
    <t>Administration du site, production et développement</t>
  </si>
  <si>
    <t>Participation à la journée d'étude</t>
  </si>
  <si>
    <t>Transfert des connaissances spécifiques :  étude, ateliers et séminaire</t>
  </si>
  <si>
    <t>3) Conception et réalisation du Module d'Enquête-Performance-Débat</t>
  </si>
  <si>
    <t>Mise à disposition de la salle du théâtre et ateliers avec adolescents, enseignants et chercheurs</t>
  </si>
  <si>
    <t xml:space="preserve">Aucune aide financière demandée à ArTeC, </t>
  </si>
  <si>
    <t>Ecole Paratte, Conseil départemental 86, Mairie Buxerolles 86</t>
  </si>
  <si>
    <t>Rémunération artistes</t>
  </si>
  <si>
    <t>Collège Jules Verne Poitiers 86</t>
  </si>
  <si>
    <t>Mise à disposition salle théâtre + techniciens de 2 semaines de résidences</t>
  </si>
  <si>
    <t>Coproduction du collectif Maison Persane</t>
  </si>
  <si>
    <t>Financement ArTeC</t>
  </si>
  <si>
    <t>Mise à disposition de la salle+ rémunération. Tech. et artistes. 4 workshops avec : ado., éduc.., enseignants et parents</t>
  </si>
  <si>
    <t>Rémunération des artistes, Equip.., défraiements : ateliers : 4 au CAC, 1 Ecole Paratte, 1 MGI</t>
  </si>
  <si>
    <t>Coordination du dispositif Recherche/Médiation/Enquête : Labo. de Recherche/</t>
  </si>
  <si>
    <t xml:space="preserve"> Parents, médiateurs, Educ../Module performance-débat/Module Résidence-théâtre amateur</t>
  </si>
  <si>
    <t>Méthodologie et conception de la partie des outils d'enquête, analyse et transfert scénique</t>
  </si>
</sst>
</file>

<file path=xl/styles.xml><?xml version="1.0" encoding="utf-8"?>
<styleSheet xmlns="http://schemas.openxmlformats.org/spreadsheetml/2006/main">
  <numFmts count="3">
    <numFmt numFmtId="164" formatCode="_ * #,##0.00_)\ &quot;€&quot;_ ;_ * \(#,##0.00\)\ &quot;€&quot;_ ;_ * &quot;-&quot;??_)\ &quot;€&quot;_ ;_ @_ "/>
    <numFmt numFmtId="165" formatCode="[$€-2]\ #,##0"/>
    <numFmt numFmtId="166" formatCode="_-* #,##0\ [$€-40C]_-;\-* #,##0\ [$€-40C]_-;_-* &quot;-&quot;??\ [$€-40C]_-;_-@_-"/>
  </numFmts>
  <fonts count="1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indexed="0"/>
      <name val="Arial Bold"/>
    </font>
    <font>
      <sz val="11"/>
      <color indexed="0"/>
      <name val="Arial Bold"/>
    </font>
    <font>
      <sz val="11"/>
      <color theme="5" tint="-0.249977111117893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2B3489"/>
      <name val="Calibri"/>
      <family val="2"/>
      <scheme val="minor"/>
    </font>
    <font>
      <b/>
      <sz val="12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6A9F9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4" fillId="0" borderId="1" xfId="0" applyNumberFormat="1" applyFont="1" applyBorder="1" applyAlignment="1">
      <alignment horizontal="right" vertical="center"/>
    </xf>
    <xf numFmtId="0" fontId="4" fillId="0" borderId="3" xfId="0" applyNumberFormat="1" applyFont="1" applyBorder="1" applyAlignment="1">
      <alignment horizontal="right" vertical="center"/>
    </xf>
    <xf numFmtId="0" fontId="4" fillId="0" borderId="5" xfId="0" applyNumberFormat="1" applyFont="1" applyBorder="1" applyAlignment="1">
      <alignment horizontal="right" vertical="center"/>
    </xf>
    <xf numFmtId="0" fontId="4" fillId="0" borderId="6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vertical="center"/>
    </xf>
    <xf numFmtId="165" fontId="6" fillId="0" borderId="0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3" fillId="0" borderId="7" xfId="0" applyFont="1" applyBorder="1"/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/>
    </xf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 horizontal="left" vertical="center"/>
    </xf>
    <xf numFmtId="0" fontId="12" fillId="2" borderId="7" xfId="0" applyFont="1" applyFill="1" applyBorder="1"/>
    <xf numFmtId="0" fontId="2" fillId="3" borderId="7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0" fontId="14" fillId="0" borderId="7" xfId="0" applyFont="1" applyBorder="1" applyAlignment="1">
      <alignment horizontal="left"/>
    </xf>
    <xf numFmtId="0" fontId="9" fillId="0" borderId="7" xfId="0" applyFont="1" applyBorder="1"/>
    <xf numFmtId="0" fontId="15" fillId="0" borderId="7" xfId="0" applyFont="1" applyBorder="1"/>
    <xf numFmtId="0" fontId="9" fillId="0" borderId="7" xfId="0" applyFont="1" applyBorder="1" applyAlignment="1">
      <alignment wrapText="1"/>
    </xf>
    <xf numFmtId="0" fontId="14" fillId="0" borderId="7" xfId="0" applyFont="1" applyBorder="1" applyAlignment="1">
      <alignment horizontal="right"/>
    </xf>
    <xf numFmtId="166" fontId="7" fillId="0" borderId="7" xfId="0" applyNumberFormat="1" applyFont="1" applyBorder="1" applyAlignment="1">
      <alignment horizontal="left"/>
    </xf>
    <xf numFmtId="166" fontId="8" fillId="0" borderId="7" xfId="0" applyNumberFormat="1" applyFont="1" applyBorder="1" applyAlignment="1">
      <alignment horizontal="left"/>
    </xf>
    <xf numFmtId="166" fontId="7" fillId="0" borderId="7" xfId="1" applyNumberFormat="1" applyFont="1" applyBorder="1" applyAlignment="1">
      <alignment horizontal="left"/>
    </xf>
    <xf numFmtId="166" fontId="13" fillId="0" borderId="7" xfId="0" applyNumberFormat="1" applyFont="1" applyBorder="1" applyAlignment="1">
      <alignment horizontal="left"/>
    </xf>
    <xf numFmtId="166" fontId="7" fillId="3" borderId="7" xfId="0" applyNumberFormat="1" applyFont="1" applyFill="1" applyBorder="1" applyAlignment="1">
      <alignment horizontal="left"/>
    </xf>
    <xf numFmtId="166" fontId="8" fillId="3" borderId="7" xfId="0" applyNumberFormat="1" applyFont="1" applyFill="1" applyBorder="1" applyAlignment="1">
      <alignment horizontal="left"/>
    </xf>
    <xf numFmtId="166" fontId="7" fillId="3" borderId="7" xfId="0" applyNumberFormat="1" applyFont="1" applyFill="1" applyBorder="1" applyAlignment="1">
      <alignment horizontal="center"/>
    </xf>
    <xf numFmtId="166" fontId="8" fillId="3" borderId="7" xfId="0" applyNumberFormat="1" applyFont="1" applyFill="1" applyBorder="1" applyAlignment="1">
      <alignment horizontal="center"/>
    </xf>
    <xf numFmtId="166" fontId="3" fillId="0" borderId="7" xfId="1" applyNumberFormat="1" applyFont="1" applyBorder="1"/>
    <xf numFmtId="166" fontId="10" fillId="0" borderId="7" xfId="1" applyNumberFormat="1" applyFont="1" applyBorder="1"/>
    <xf numFmtId="166" fontId="15" fillId="0" borderId="7" xfId="1" applyNumberFormat="1" applyFont="1" applyBorder="1"/>
    <xf numFmtId="166" fontId="16" fillId="0" borderId="7" xfId="0" applyNumberFormat="1" applyFont="1" applyBorder="1" applyAlignment="1">
      <alignment horizontal="left"/>
    </xf>
    <xf numFmtId="166" fontId="15" fillId="0" borderId="0" xfId="1" applyNumberFormat="1" applyFont="1" applyBorder="1"/>
    <xf numFmtId="166" fontId="11" fillId="0" borderId="0" xfId="1" applyNumberFormat="1" applyFont="1" applyBorder="1"/>
    <xf numFmtId="0" fontId="3" fillId="0" borderId="0" xfId="0" applyFont="1" applyBorder="1"/>
    <xf numFmtId="0" fontId="15" fillId="0" borderId="8" xfId="0" applyFont="1" applyBorder="1"/>
    <xf numFmtId="0" fontId="3" fillId="0" borderId="6" xfId="0" applyFont="1" applyBorder="1"/>
    <xf numFmtId="166" fontId="7" fillId="0" borderId="7" xfId="1" applyNumberFormat="1" applyFont="1" applyBorder="1"/>
    <xf numFmtId="0" fontId="14" fillId="0" borderId="7" xfId="0" applyFont="1" applyBorder="1"/>
    <xf numFmtId="0" fontId="7" fillId="0" borderId="7" xfId="0" applyFont="1" applyBorder="1" applyAlignment="1">
      <alignment vertical="top" wrapText="1"/>
    </xf>
    <xf numFmtId="166" fontId="2" fillId="0" borderId="7" xfId="0" applyNumberFormat="1" applyFont="1" applyBorder="1" applyAlignment="1">
      <alignment horizontal="left"/>
    </xf>
    <xf numFmtId="166" fontId="7" fillId="0" borderId="7" xfId="0" applyNumberFormat="1" applyFont="1" applyBorder="1" applyAlignment="1">
      <alignment horizontal="center"/>
    </xf>
    <xf numFmtId="166" fontId="8" fillId="0" borderId="7" xfId="0" applyNumberFormat="1" applyFont="1" applyBorder="1" applyAlignment="1">
      <alignment horizontal="center"/>
    </xf>
    <xf numFmtId="166" fontId="16" fillId="0" borderId="7" xfId="1" applyNumberFormat="1" applyFont="1" applyBorder="1"/>
    <xf numFmtId="0" fontId="4" fillId="0" borderId="9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2B3489"/>
      <color rgb="FF6A9F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1</xdr:row>
      <xdr:rowOff>0</xdr:rowOff>
    </xdr:from>
    <xdr:to>
      <xdr:col>1</xdr:col>
      <xdr:colOff>2552700</xdr:colOff>
      <xdr:row>5</xdr:row>
      <xdr:rowOff>112943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F515A351-FAED-D448-B064-167EA7F193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54100" y="177800"/>
          <a:ext cx="2374900" cy="9003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45"/>
  <sheetViews>
    <sheetView tabSelected="1" topLeftCell="A3" zoomScale="90" zoomScaleNormal="90" workbookViewId="0">
      <selection activeCell="B6" sqref="B6"/>
    </sheetView>
  </sheetViews>
  <sheetFormatPr baseColWidth="10" defaultColWidth="11.5" defaultRowHeight="13"/>
  <cols>
    <col min="1" max="1" width="1.58203125" style="1" customWidth="1"/>
    <col min="2" max="2" width="49.4140625" style="1" customWidth="1"/>
    <col min="3" max="3" width="32.75" style="1" bestFit="1" customWidth="1"/>
    <col min="4" max="4" width="15.08203125" style="1" bestFit="1" customWidth="1"/>
    <col min="5" max="5" width="66.6640625" style="1" customWidth="1"/>
    <col min="6" max="6" width="11.5" style="1"/>
    <col min="7" max="7" width="52.6640625" style="1" customWidth="1"/>
    <col min="8" max="16384" width="11.5" style="1"/>
  </cols>
  <sheetData>
    <row r="3" spans="2:7" ht="15.5">
      <c r="C3" s="2" t="s">
        <v>0</v>
      </c>
      <c r="D3" s="53" t="s">
        <v>28</v>
      </c>
      <c r="E3" s="54"/>
    </row>
    <row r="4" spans="2:7" ht="15.5">
      <c r="C4" s="3" t="s">
        <v>1</v>
      </c>
      <c r="D4" s="55" t="s">
        <v>23</v>
      </c>
      <c r="E4" s="55"/>
    </row>
    <row r="5" spans="2:7" ht="15.5">
      <c r="C5" s="4" t="s">
        <v>2</v>
      </c>
      <c r="D5" s="5">
        <v>2020</v>
      </c>
      <c r="E5" s="45"/>
    </row>
    <row r="6" spans="2:7" ht="14">
      <c r="C6" s="6"/>
      <c r="D6" s="7"/>
    </row>
    <row r="8" spans="2:7" ht="18.5">
      <c r="B8" s="8" t="s">
        <v>3</v>
      </c>
      <c r="C8" s="8" t="s">
        <v>4</v>
      </c>
      <c r="D8" s="8" t="s">
        <v>5</v>
      </c>
      <c r="E8" s="9" t="s">
        <v>6</v>
      </c>
      <c r="G8" s="18" t="s">
        <v>9</v>
      </c>
    </row>
    <row r="9" spans="2:7">
      <c r="B9" s="10"/>
      <c r="C9" s="10"/>
      <c r="D9" s="11"/>
      <c r="E9" s="12"/>
      <c r="G9" s="13"/>
    </row>
    <row r="10" spans="2:7" ht="15.5">
      <c r="B10" s="19" t="s">
        <v>7</v>
      </c>
      <c r="C10" s="20"/>
      <c r="D10" s="21"/>
      <c r="E10" s="22"/>
      <c r="G10" s="13"/>
    </row>
    <row r="11" spans="2:7" ht="14.5">
      <c r="B11" s="24" t="s">
        <v>16</v>
      </c>
      <c r="C11" s="29"/>
      <c r="D11" s="30"/>
      <c r="E11" s="17"/>
      <c r="G11" s="27"/>
    </row>
    <row r="12" spans="2:7" ht="14.5">
      <c r="B12" s="28" t="s">
        <v>17</v>
      </c>
      <c r="C12" s="31"/>
      <c r="D12" s="30"/>
      <c r="E12" s="17"/>
      <c r="G12" s="27"/>
    </row>
    <row r="13" spans="2:7" ht="14.5">
      <c r="B13" s="28" t="s">
        <v>18</v>
      </c>
      <c r="C13" s="29"/>
      <c r="D13" s="30">
        <v>750</v>
      </c>
      <c r="E13" s="17" t="s">
        <v>32</v>
      </c>
      <c r="G13" s="27"/>
    </row>
    <row r="14" spans="2:7" ht="14.5">
      <c r="B14" s="28" t="s">
        <v>19</v>
      </c>
      <c r="C14" s="29"/>
      <c r="D14" s="30">
        <v>500</v>
      </c>
      <c r="E14" s="17" t="s">
        <v>32</v>
      </c>
      <c r="G14" s="27"/>
    </row>
    <row r="15" spans="2:7" ht="14.5">
      <c r="B15" s="24"/>
      <c r="C15" s="29"/>
      <c r="D15" s="30"/>
      <c r="E15" s="17"/>
      <c r="G15" s="27"/>
    </row>
    <row r="16" spans="2:7" ht="14.5">
      <c r="B16" s="24" t="s">
        <v>27</v>
      </c>
      <c r="C16" s="29"/>
      <c r="D16" s="30"/>
      <c r="E16" s="17"/>
      <c r="G16" s="27"/>
    </row>
    <row r="17" spans="2:7" ht="14.5">
      <c r="B17" s="28" t="s">
        <v>24</v>
      </c>
      <c r="C17" s="29">
        <v>950</v>
      </c>
      <c r="D17" s="30"/>
      <c r="E17" s="17" t="s">
        <v>33</v>
      </c>
      <c r="G17" s="27"/>
    </row>
    <row r="18" spans="2:7" ht="14.5">
      <c r="B18" s="24"/>
      <c r="C18" s="29"/>
      <c r="D18" s="30"/>
      <c r="E18" s="17"/>
      <c r="G18" s="27"/>
    </row>
    <row r="19" spans="2:7" ht="14.5">
      <c r="B19" s="24" t="s">
        <v>34</v>
      </c>
      <c r="C19" s="29"/>
      <c r="D19" s="30"/>
      <c r="E19" s="17"/>
      <c r="G19" s="27"/>
    </row>
    <row r="20" spans="2:7" ht="14.5">
      <c r="B20" s="28" t="s">
        <v>17</v>
      </c>
      <c r="C20" s="29">
        <v>6000</v>
      </c>
      <c r="D20" s="30"/>
      <c r="E20" s="17" t="s">
        <v>47</v>
      </c>
      <c r="G20" s="27"/>
    </row>
    <row r="21" spans="2:7" ht="14.5">
      <c r="B21" s="28" t="s">
        <v>21</v>
      </c>
      <c r="C21" s="29"/>
      <c r="D21" s="30">
        <v>1000</v>
      </c>
      <c r="E21" s="17" t="s">
        <v>35</v>
      </c>
      <c r="G21" s="27"/>
    </row>
    <row r="22" spans="2:7" ht="14.5">
      <c r="B22" s="28" t="s">
        <v>22</v>
      </c>
      <c r="C22" s="29"/>
      <c r="D22" s="30">
        <v>2000</v>
      </c>
      <c r="E22" s="17" t="s">
        <v>43</v>
      </c>
      <c r="G22" s="27"/>
    </row>
    <row r="23" spans="2:7" ht="16" customHeight="1">
      <c r="B23" s="28" t="s">
        <v>20</v>
      </c>
      <c r="C23" s="29"/>
      <c r="D23" s="30">
        <v>4254.8</v>
      </c>
      <c r="E23" s="17" t="s">
        <v>44</v>
      </c>
      <c r="G23" s="27"/>
    </row>
    <row r="24" spans="2:7" ht="16" customHeight="1">
      <c r="B24" s="28"/>
      <c r="C24" s="29"/>
      <c r="D24" s="30"/>
      <c r="E24" s="17"/>
      <c r="G24" s="27"/>
    </row>
    <row r="25" spans="2:7" ht="14.5">
      <c r="B25" s="24" t="s">
        <v>25</v>
      </c>
      <c r="C25" s="29"/>
      <c r="D25" s="30"/>
      <c r="E25" s="17"/>
      <c r="G25" s="27"/>
    </row>
    <row r="26" spans="2:7" ht="14.5">
      <c r="B26" s="28" t="s">
        <v>17</v>
      </c>
      <c r="C26" s="29"/>
      <c r="D26" s="30"/>
      <c r="E26" s="17" t="s">
        <v>36</v>
      </c>
      <c r="G26" s="27"/>
    </row>
    <row r="27" spans="2:7" ht="14.5">
      <c r="B27" s="28" t="s">
        <v>37</v>
      </c>
      <c r="C27" s="29"/>
      <c r="D27" s="30">
        <f>600+1800+1700</f>
        <v>4100</v>
      </c>
      <c r="E27" s="17" t="s">
        <v>38</v>
      </c>
      <c r="G27" s="27"/>
    </row>
    <row r="28" spans="2:7" ht="14.5">
      <c r="B28" s="28" t="s">
        <v>39</v>
      </c>
      <c r="C28" s="29"/>
      <c r="D28" s="30">
        <v>700</v>
      </c>
      <c r="E28" s="17" t="s">
        <v>40</v>
      </c>
      <c r="G28" s="27"/>
    </row>
    <row r="29" spans="2:7" ht="14.5">
      <c r="B29" s="28" t="s">
        <v>20</v>
      </c>
      <c r="C29" s="29"/>
      <c r="D29" s="30">
        <v>1000</v>
      </c>
      <c r="E29" s="17" t="s">
        <v>41</v>
      </c>
      <c r="G29" s="27"/>
    </row>
    <row r="30" spans="2:7" ht="14.5">
      <c r="B30" s="24"/>
      <c r="C30" s="29"/>
      <c r="D30" s="30"/>
      <c r="E30" s="17"/>
      <c r="G30" s="27"/>
    </row>
    <row r="31" spans="2:7" ht="14.5">
      <c r="B31" s="24" t="s">
        <v>26</v>
      </c>
      <c r="C31" s="29"/>
      <c r="D31" s="30"/>
      <c r="E31" s="17" t="s">
        <v>30</v>
      </c>
      <c r="G31" s="27"/>
    </row>
    <row r="32" spans="2:7" ht="14.5">
      <c r="B32" s="28" t="s">
        <v>17</v>
      </c>
      <c r="C32" s="29"/>
      <c r="D32" s="30"/>
      <c r="E32" s="17"/>
      <c r="G32" s="27"/>
    </row>
    <row r="33" spans="2:7" ht="14.5">
      <c r="B33" s="28" t="s">
        <v>20</v>
      </c>
      <c r="C33" s="29"/>
      <c r="D33" s="30">
        <v>1500</v>
      </c>
      <c r="E33" s="17" t="s">
        <v>31</v>
      </c>
      <c r="G33" s="27"/>
    </row>
    <row r="34" spans="2:7" ht="14.5">
      <c r="B34" s="24"/>
      <c r="C34" s="50" t="s">
        <v>42</v>
      </c>
      <c r="D34" s="51" t="s">
        <v>5</v>
      </c>
      <c r="E34" s="17"/>
      <c r="G34" s="25"/>
    </row>
    <row r="35" spans="2:7" ht="15.5">
      <c r="B35" s="24" t="s">
        <v>12</v>
      </c>
      <c r="C35" s="49">
        <f>SUM(C11:C34)</f>
        <v>6950</v>
      </c>
      <c r="D35" s="40">
        <f>SUM(D11:D34)</f>
        <v>15804.8</v>
      </c>
      <c r="E35" s="17"/>
      <c r="G35" s="25"/>
    </row>
    <row r="36" spans="2:7" ht="14.5">
      <c r="B36" s="16"/>
      <c r="C36" s="29"/>
      <c r="D36" s="30"/>
      <c r="E36" s="17"/>
      <c r="G36" s="25"/>
    </row>
    <row r="37" spans="2:7" ht="15.5">
      <c r="B37" s="19" t="s">
        <v>10</v>
      </c>
      <c r="C37" s="33"/>
      <c r="D37" s="34"/>
      <c r="E37" s="23"/>
      <c r="G37" s="25" t="s">
        <v>11</v>
      </c>
    </row>
    <row r="38" spans="2:7" ht="14.5">
      <c r="B38" s="24" t="s">
        <v>13</v>
      </c>
      <c r="C38" s="32">
        <v>0</v>
      </c>
      <c r="D38" s="30"/>
      <c r="E38" s="17"/>
      <c r="G38" s="25"/>
    </row>
    <row r="39" spans="2:7" ht="15.5">
      <c r="B39" s="19" t="s">
        <v>14</v>
      </c>
      <c r="C39" s="35"/>
      <c r="D39" s="36"/>
      <c r="E39" s="22"/>
      <c r="G39" s="25"/>
    </row>
    <row r="40" spans="2:7" ht="14.5">
      <c r="B40" s="25"/>
      <c r="C40" s="37"/>
      <c r="D40" s="38"/>
      <c r="E40" s="14"/>
      <c r="G40" s="13"/>
    </row>
    <row r="41" spans="2:7" ht="14.5">
      <c r="B41" s="47" t="s">
        <v>29</v>
      </c>
      <c r="C41" s="46">
        <v>3032</v>
      </c>
      <c r="D41" s="38"/>
      <c r="E41" s="48" t="s">
        <v>45</v>
      </c>
      <c r="G41" s="13"/>
    </row>
    <row r="42" spans="2:7" ht="16" customHeight="1">
      <c r="B42" s="25"/>
      <c r="C42" s="46"/>
      <c r="D42" s="38"/>
      <c r="E42" s="48" t="s">
        <v>46</v>
      </c>
      <c r="G42" s="13"/>
    </row>
    <row r="43" spans="2:7" ht="14.5">
      <c r="B43" s="24" t="s">
        <v>15</v>
      </c>
      <c r="C43" s="46">
        <f>SUM(C40:C42)</f>
        <v>3032</v>
      </c>
      <c r="D43" s="51" t="s">
        <v>5</v>
      </c>
      <c r="E43" s="15"/>
      <c r="G43" s="13"/>
    </row>
    <row r="44" spans="2:7" ht="15.5">
      <c r="B44" s="26" t="s">
        <v>8</v>
      </c>
      <c r="C44" s="39">
        <f>C35+C43</f>
        <v>9982</v>
      </c>
      <c r="D44" s="52">
        <f>D35</f>
        <v>15804.8</v>
      </c>
      <c r="E44" s="13"/>
      <c r="G44" s="13"/>
    </row>
    <row r="45" spans="2:7" ht="15.5">
      <c r="B45" s="44"/>
      <c r="C45" s="41"/>
      <c r="D45" s="42"/>
      <c r="E45" s="43"/>
      <c r="G45" s="43"/>
    </row>
  </sheetData>
  <mergeCells count="2">
    <mergeCell ref="D3:E3"/>
    <mergeCell ref="D4:E4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Fardin</cp:lastModifiedBy>
  <dcterms:created xsi:type="dcterms:W3CDTF">2019-07-17T09:52:20Z</dcterms:created>
  <dcterms:modified xsi:type="dcterms:W3CDTF">2019-09-26T13:22:01Z</dcterms:modified>
</cp:coreProperties>
</file>